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gauss Siedel" sheetId="2" r:id="rId1"/>
    <sheet name="Sheet2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8" i="2"/>
  <c r="P8" s="1"/>
  <c r="M8"/>
  <c r="N9" s="1"/>
  <c r="O8"/>
  <c r="G8"/>
  <c r="H8" s="1"/>
  <c r="C8"/>
  <c r="E8" s="1"/>
  <c r="B8"/>
  <c r="D8" s="1"/>
  <c r="J8" l="1"/>
  <c r="G9"/>
  <c r="P9"/>
  <c r="M10"/>
  <c r="B9"/>
  <c r="M9"/>
  <c r="I8"/>
  <c r="N10" l="1"/>
  <c r="O9"/>
  <c r="N11"/>
  <c r="O10"/>
  <c r="I9"/>
  <c r="H9"/>
  <c r="C9"/>
  <c r="D9"/>
  <c r="G10" l="1"/>
  <c r="J9"/>
  <c r="B10"/>
  <c r="E9"/>
  <c r="M12"/>
  <c r="P11"/>
  <c r="M11"/>
  <c r="P10"/>
  <c r="N12" l="1"/>
  <c r="O11"/>
  <c r="N13"/>
  <c r="O12"/>
  <c r="C10"/>
  <c r="D10"/>
  <c r="H10"/>
  <c r="I10"/>
  <c r="G11" l="1"/>
  <c r="J10"/>
  <c r="B11"/>
  <c r="E10"/>
  <c r="P13"/>
  <c r="M14"/>
  <c r="P12"/>
  <c r="M13"/>
  <c r="N14" l="1"/>
  <c r="O13"/>
  <c r="N15"/>
  <c r="O14"/>
  <c r="C11"/>
  <c r="D11"/>
  <c r="H11"/>
  <c r="I11"/>
  <c r="G12" l="1"/>
  <c r="J11"/>
  <c r="E11"/>
  <c r="B12"/>
  <c r="P15"/>
  <c r="M16"/>
  <c r="P14"/>
  <c r="M15"/>
  <c r="N16" l="1"/>
  <c r="O15"/>
  <c r="N17"/>
  <c r="O16"/>
  <c r="C12"/>
  <c r="D12"/>
  <c r="H12"/>
  <c r="I12"/>
  <c r="G13" l="1"/>
  <c r="J12"/>
  <c r="B13"/>
  <c r="E12"/>
  <c r="P17"/>
  <c r="M18"/>
  <c r="P16"/>
  <c r="M17"/>
  <c r="N18" l="1"/>
  <c r="O17"/>
  <c r="N19"/>
  <c r="O18"/>
  <c r="C13"/>
  <c r="D13"/>
  <c r="H13"/>
  <c r="I13"/>
  <c r="G14" l="1"/>
  <c r="J13"/>
  <c r="B14"/>
  <c r="E13"/>
  <c r="P19"/>
  <c r="M20"/>
  <c r="P18"/>
  <c r="M19"/>
  <c r="N20" l="1"/>
  <c r="O19"/>
  <c r="N21"/>
  <c r="O20"/>
  <c r="C14"/>
  <c r="D14"/>
  <c r="H14"/>
  <c r="I14"/>
  <c r="G15" l="1"/>
  <c r="J14"/>
  <c r="B15"/>
  <c r="E14"/>
  <c r="P21"/>
  <c r="M22"/>
  <c r="P20"/>
  <c r="M21"/>
  <c r="N22" l="1"/>
  <c r="O21"/>
  <c r="N23"/>
  <c r="O22"/>
  <c r="C15"/>
  <c r="D15"/>
  <c r="H15"/>
  <c r="I15"/>
  <c r="G16" l="1"/>
  <c r="J15"/>
  <c r="B16"/>
  <c r="E15"/>
  <c r="P23"/>
  <c r="M24"/>
  <c r="P22"/>
  <c r="M23"/>
  <c r="N24" l="1"/>
  <c r="O23"/>
  <c r="N25"/>
  <c r="O24"/>
  <c r="C16"/>
  <c r="D16"/>
  <c r="H16"/>
  <c r="I16"/>
  <c r="G17" l="1"/>
  <c r="J16"/>
  <c r="B17"/>
  <c r="E16"/>
  <c r="M26"/>
  <c r="P25"/>
  <c r="M25"/>
  <c r="P24"/>
  <c r="N26" l="1"/>
  <c r="O25"/>
  <c r="N27"/>
  <c r="O26"/>
  <c r="C17"/>
  <c r="E17" s="1"/>
  <c r="D17"/>
  <c r="H17"/>
  <c r="I17"/>
  <c r="G18" l="1"/>
  <c r="J17"/>
  <c r="P27"/>
  <c r="M28"/>
  <c r="P26"/>
  <c r="M27"/>
  <c r="N28" l="1"/>
  <c r="O27"/>
  <c r="N29"/>
  <c r="O28"/>
  <c r="I18"/>
  <c r="H18"/>
  <c r="G19" l="1"/>
  <c r="J18"/>
  <c r="P29"/>
  <c r="M30"/>
  <c r="P28"/>
  <c r="M29"/>
  <c r="N30" l="1"/>
  <c r="O29"/>
  <c r="N31"/>
  <c r="O30"/>
  <c r="H19"/>
  <c r="I19"/>
  <c r="J19" l="1"/>
  <c r="G20"/>
  <c r="P31"/>
  <c r="M32"/>
  <c r="P30"/>
  <c r="M31"/>
  <c r="N32" l="1"/>
  <c r="O31"/>
  <c r="N33"/>
  <c r="O32"/>
  <c r="H20"/>
  <c r="I20"/>
  <c r="J20" l="1"/>
  <c r="G21"/>
  <c r="P33"/>
  <c r="M34"/>
  <c r="P32"/>
  <c r="M33"/>
  <c r="N34" l="1"/>
  <c r="O33"/>
  <c r="N35"/>
  <c r="O34"/>
  <c r="H21"/>
  <c r="I21"/>
  <c r="J21" l="1"/>
  <c r="G22"/>
  <c r="P35"/>
  <c r="M36"/>
  <c r="P34"/>
  <c r="M35"/>
  <c r="N36" l="1"/>
  <c r="O35"/>
  <c r="N37"/>
  <c r="O36"/>
  <c r="H22"/>
  <c r="I22"/>
  <c r="J22" l="1"/>
  <c r="G23"/>
  <c r="M38"/>
  <c r="P37"/>
  <c r="M37"/>
  <c r="P36"/>
  <c r="H23" l="1"/>
  <c r="I23"/>
  <c r="N38"/>
  <c r="O37"/>
  <c r="N39"/>
  <c r="O38"/>
  <c r="P39" l="1"/>
  <c r="M40"/>
  <c r="P38"/>
  <c r="M39"/>
  <c r="J23"/>
  <c r="G24"/>
  <c r="H24" l="1"/>
  <c r="I24"/>
  <c r="N40"/>
  <c r="O39"/>
  <c r="N41"/>
  <c r="O40"/>
  <c r="P41" l="1"/>
  <c r="M42"/>
  <c r="P40"/>
  <c r="M41"/>
  <c r="J24"/>
  <c r="G25"/>
  <c r="H25" l="1"/>
  <c r="I25"/>
  <c r="N42"/>
  <c r="O41"/>
  <c r="N43"/>
  <c r="O42"/>
  <c r="P43" l="1"/>
  <c r="M44"/>
  <c r="P42"/>
  <c r="M43"/>
  <c r="J25"/>
  <c r="G26"/>
  <c r="H26" l="1"/>
  <c r="I26"/>
  <c r="N44"/>
  <c r="O43"/>
  <c r="N45"/>
  <c r="O44"/>
  <c r="P45" l="1"/>
  <c r="M46"/>
  <c r="P44"/>
  <c r="M45"/>
  <c r="J26"/>
  <c r="G27"/>
  <c r="H27" l="1"/>
  <c r="I27"/>
  <c r="N46"/>
  <c r="O45"/>
  <c r="N47"/>
  <c r="O46"/>
  <c r="P47" l="1"/>
  <c r="M48"/>
  <c r="P46"/>
  <c r="M47"/>
  <c r="G28"/>
  <c r="J27"/>
  <c r="O47" l="1"/>
  <c r="N48"/>
  <c r="O48"/>
  <c r="N49"/>
  <c r="H28"/>
  <c r="I28"/>
  <c r="M50" l="1"/>
  <c r="P49"/>
  <c r="M49"/>
  <c r="P48"/>
  <c r="G29"/>
  <c r="J28"/>
  <c r="H29" l="1"/>
  <c r="I29"/>
  <c r="O49"/>
  <c r="N50"/>
  <c r="O50"/>
  <c r="N51"/>
  <c r="P51" l="1"/>
  <c r="M52"/>
  <c r="P50"/>
  <c r="M51"/>
  <c r="J29"/>
  <c r="G30"/>
  <c r="H30" l="1"/>
  <c r="I30"/>
  <c r="N52"/>
  <c r="O51"/>
  <c r="N53"/>
  <c r="O52"/>
  <c r="P53" l="1"/>
  <c r="M54"/>
  <c r="P52"/>
  <c r="M53"/>
  <c r="J30"/>
  <c r="G31"/>
  <c r="H31" l="1"/>
  <c r="I31"/>
  <c r="N54"/>
  <c r="O53"/>
  <c r="N55"/>
  <c r="O54"/>
  <c r="P55" l="1"/>
  <c r="M56"/>
  <c r="P54"/>
  <c r="M55"/>
  <c r="J31"/>
  <c r="G32"/>
  <c r="H32" l="1"/>
  <c r="I32"/>
  <c r="N56"/>
  <c r="O55"/>
  <c r="N57"/>
  <c r="O56"/>
  <c r="P57" l="1"/>
  <c r="M58"/>
  <c r="P56"/>
  <c r="M57"/>
  <c r="J32"/>
  <c r="G33"/>
  <c r="H33" l="1"/>
  <c r="I33"/>
  <c r="N58"/>
  <c r="O57"/>
  <c r="N59"/>
  <c r="O58"/>
  <c r="P59" l="1"/>
  <c r="M60"/>
  <c r="P58"/>
  <c r="M59"/>
  <c r="J33"/>
  <c r="G34"/>
  <c r="I34" l="1"/>
  <c r="H34"/>
  <c r="N60"/>
  <c r="O59"/>
  <c r="N61"/>
  <c r="O60"/>
  <c r="G35" l="1"/>
  <c r="J34"/>
  <c r="P61"/>
  <c r="M62"/>
  <c r="P60"/>
  <c r="M61"/>
  <c r="N62" l="1"/>
  <c r="P62" s="1"/>
  <c r="O61"/>
  <c r="H35"/>
  <c r="I35"/>
  <c r="O62"/>
  <c r="J35" l="1"/>
  <c r="G36"/>
  <c r="H36" l="1"/>
  <c r="I36"/>
  <c r="J36" l="1"/>
  <c r="G37"/>
  <c r="H37" l="1"/>
  <c r="I37"/>
  <c r="J37" l="1"/>
  <c r="G38"/>
  <c r="H38" l="1"/>
  <c r="I38"/>
  <c r="J38" l="1"/>
  <c r="G39"/>
  <c r="H39" l="1"/>
  <c r="I39"/>
  <c r="J39" l="1"/>
  <c r="G40"/>
  <c r="H40" l="1"/>
  <c r="I40"/>
  <c r="J40" l="1"/>
  <c r="G41"/>
  <c r="H41" l="1"/>
  <c r="I41"/>
  <c r="J41" l="1"/>
  <c r="G42"/>
  <c r="H42" l="1"/>
  <c r="I42"/>
  <c r="J42" l="1"/>
  <c r="G43"/>
  <c r="H43" l="1"/>
  <c r="I43"/>
  <c r="J43" l="1"/>
  <c r="G44"/>
  <c r="H44" l="1"/>
  <c r="J44" s="1"/>
  <c r="I44"/>
</calcChain>
</file>

<file path=xl/sharedStrings.xml><?xml version="1.0" encoding="utf-8"?>
<sst xmlns="http://schemas.openxmlformats.org/spreadsheetml/2006/main" count="21" uniqueCount="13">
  <si>
    <r>
      <t>2x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+ 3x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 7</t>
    </r>
  </si>
  <si>
    <t>Gauss Siedel - 1</t>
  </si>
  <si>
    <r>
      <t>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+ 2x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 4</t>
    </r>
  </si>
  <si>
    <t>Error</t>
  </si>
  <si>
    <r>
      <t>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= (7 - 3x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)/2</t>
    </r>
  </si>
  <si>
    <r>
      <t>x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 (4 - 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>)/2</t>
    </r>
  </si>
  <si>
    <t>Iter.</t>
  </si>
  <si>
    <t>Jacobi Iterations</t>
  </si>
  <si>
    <t>Solving two linear equations using Iterative Methods</t>
  </si>
  <si>
    <r>
      <t>Gauss Siedel - 2</t>
    </r>
    <r>
      <rPr>
        <sz val="18"/>
        <color theme="1"/>
        <rFont val="Calibri"/>
        <family val="2"/>
        <scheme val="minor"/>
      </rPr>
      <t xml:space="preserve"> (diag. dominant)</t>
    </r>
  </si>
  <si>
    <r>
      <t>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 xml:space="preserve"> = 2 - 2x</t>
    </r>
    <r>
      <rPr>
        <vertAlign val="subscript"/>
        <sz val="18"/>
        <color theme="1"/>
        <rFont val="Calibri"/>
        <family val="2"/>
        <scheme val="minor"/>
      </rPr>
      <t>2</t>
    </r>
  </si>
  <si>
    <r>
      <t>x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 xml:space="preserve"> = (7 - 2x</t>
    </r>
    <r>
      <rPr>
        <vertAlign val="subscript"/>
        <sz val="18"/>
        <color theme="1"/>
        <rFont val="Calibri"/>
        <family val="2"/>
        <scheme val="minor"/>
      </rPr>
      <t>1</t>
    </r>
    <r>
      <rPr>
        <sz val="18"/>
        <color theme="1"/>
        <rFont val="Calibri"/>
        <family val="2"/>
        <scheme val="minor"/>
      </rPr>
      <t>)/3</t>
    </r>
  </si>
  <si>
    <t>Init.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</si>
</sst>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workbookViewId="0">
      <selection activeCell="A8" sqref="A8"/>
    </sheetView>
  </sheetViews>
  <sheetFormatPr defaultRowHeight="15"/>
  <cols>
    <col min="1" max="1" width="8.7109375" customWidth="1"/>
    <col min="2" max="2" width="18" customWidth="1"/>
    <col min="3" max="3" width="22.42578125" customWidth="1"/>
    <col min="4" max="6" width="8.5703125" customWidth="1"/>
    <col min="7" max="7" width="24.140625" customWidth="1"/>
    <col min="8" max="8" width="22" customWidth="1"/>
    <col min="9" max="10" width="12.85546875" customWidth="1"/>
    <col min="11" max="11" width="18.85546875" customWidth="1"/>
    <col min="12" max="12" width="9.42578125" customWidth="1"/>
    <col min="13" max="13" width="22.140625" customWidth="1"/>
    <col min="14" max="14" width="19.5703125" customWidth="1"/>
    <col min="15" max="16" width="11.5703125" customWidth="1"/>
    <col min="17" max="17" width="16.42578125" customWidth="1"/>
  </cols>
  <sheetData>
    <row r="1" spans="1:17" s="1" customFormat="1" ht="26.25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</row>
    <row r="2" spans="1:17" ht="26.25">
      <c r="A2" s="1" t="s">
        <v>2</v>
      </c>
      <c r="B2" s="1"/>
      <c r="C2" s="1"/>
      <c r="D2" s="1"/>
      <c r="E2" s="1"/>
      <c r="F2" s="1"/>
      <c r="G2" s="1" t="s">
        <v>0</v>
      </c>
      <c r="H2" s="1"/>
      <c r="I2" s="1"/>
      <c r="J2" s="1"/>
      <c r="K2" s="1"/>
      <c r="L2" s="1"/>
    </row>
    <row r="3" spans="1:17" ht="26.25">
      <c r="A3" s="1" t="s">
        <v>0</v>
      </c>
      <c r="B3" s="1"/>
      <c r="C3" s="1"/>
      <c r="D3" s="1"/>
      <c r="E3" s="1"/>
      <c r="F3" s="1"/>
      <c r="G3" s="1" t="s">
        <v>2</v>
      </c>
      <c r="H3" s="1"/>
      <c r="I3" s="1"/>
      <c r="J3" s="1"/>
      <c r="K3" s="1"/>
      <c r="L3" s="1"/>
    </row>
    <row r="5" spans="1:17" ht="23.25">
      <c r="A5" s="16" t="s">
        <v>1</v>
      </c>
      <c r="B5" s="3"/>
      <c r="C5" s="3"/>
      <c r="D5" s="3"/>
      <c r="E5" s="17"/>
      <c r="F5" s="16" t="s">
        <v>9</v>
      </c>
      <c r="G5" s="3"/>
      <c r="H5" s="3"/>
      <c r="I5" s="3"/>
      <c r="J5" s="17"/>
      <c r="K5" s="1"/>
      <c r="L5" s="16" t="s">
        <v>7</v>
      </c>
      <c r="M5" s="3"/>
      <c r="N5" s="3"/>
      <c r="O5" s="3"/>
      <c r="P5" s="17"/>
      <c r="Q5" s="1"/>
    </row>
    <row r="6" spans="1:17" ht="26.25">
      <c r="A6" s="7" t="s">
        <v>6</v>
      </c>
      <c r="B6" s="8" t="s">
        <v>10</v>
      </c>
      <c r="C6" s="8" t="s">
        <v>11</v>
      </c>
      <c r="D6" s="10" t="s">
        <v>3</v>
      </c>
      <c r="E6" s="10"/>
      <c r="F6" s="12" t="s">
        <v>6</v>
      </c>
      <c r="G6" s="8" t="s">
        <v>4</v>
      </c>
      <c r="H6" s="8" t="s">
        <v>5</v>
      </c>
      <c r="I6" s="10" t="s">
        <v>3</v>
      </c>
      <c r="J6" s="11"/>
      <c r="K6" s="1"/>
      <c r="L6" s="7" t="s">
        <v>6</v>
      </c>
      <c r="M6" s="8" t="s">
        <v>4</v>
      </c>
      <c r="N6" s="8" t="s">
        <v>5</v>
      </c>
      <c r="O6" s="10" t="s">
        <v>3</v>
      </c>
      <c r="P6" s="11"/>
      <c r="Q6" s="1"/>
    </row>
    <row r="7" spans="1:17" ht="23.25">
      <c r="A7" s="4" t="s">
        <v>12</v>
      </c>
      <c r="B7" s="5">
        <v>0</v>
      </c>
      <c r="C7" s="5">
        <v>0</v>
      </c>
      <c r="D7" s="5"/>
      <c r="E7" s="5"/>
      <c r="F7" s="4">
        <v>0</v>
      </c>
      <c r="G7" s="5">
        <v>0</v>
      </c>
      <c r="H7" s="5">
        <v>0</v>
      </c>
      <c r="I7" s="5"/>
      <c r="J7" s="6"/>
      <c r="K7" s="1"/>
      <c r="L7" s="4">
        <v>0</v>
      </c>
      <c r="M7" s="5">
        <v>0</v>
      </c>
      <c r="N7" s="5">
        <v>0</v>
      </c>
      <c r="O7" s="5"/>
      <c r="P7" s="6"/>
      <c r="Q7" s="1"/>
    </row>
    <row r="8" spans="1:17" ht="23.25">
      <c r="A8" s="4">
        <v>1</v>
      </c>
      <c r="B8" s="5">
        <f xml:space="preserve"> 2 - 2*C7</f>
        <v>2</v>
      </c>
      <c r="C8" s="5">
        <f>(7 - 2*B8)/3</f>
        <v>1</v>
      </c>
      <c r="D8" s="5">
        <f>ABS((B8-B7)/B8)</f>
        <v>1</v>
      </c>
      <c r="E8" s="5">
        <f>ABS((C8-C7)/C8)</f>
        <v>1</v>
      </c>
      <c r="F8" s="4">
        <v>1</v>
      </c>
      <c r="G8" s="5">
        <f xml:space="preserve"> (7 - 3*H7)/2</f>
        <v>3.5</v>
      </c>
      <c r="H8" s="5">
        <f>(4 - G8)/2</f>
        <v>0.25</v>
      </c>
      <c r="I8" s="5">
        <f>ABS((G8-G7)/G8)</f>
        <v>1</v>
      </c>
      <c r="J8" s="6">
        <f>ABS((H8-H7)/H8)</f>
        <v>1</v>
      </c>
      <c r="K8" s="1"/>
      <c r="L8" s="4">
        <v>1</v>
      </c>
      <c r="M8" s="5">
        <f xml:space="preserve"> (7 - 3*N7)/2</f>
        <v>3.5</v>
      </c>
      <c r="N8" s="5">
        <f>(4 - M7)/2</f>
        <v>2</v>
      </c>
      <c r="O8" s="5">
        <f>ABS((M8-M7)/M8)</f>
        <v>1</v>
      </c>
      <c r="P8" s="6">
        <f>ABS((N8-N7)/N8)</f>
        <v>1</v>
      </c>
      <c r="Q8" s="1"/>
    </row>
    <row r="9" spans="1:17" ht="23.25">
      <c r="A9" s="4">
        <v>2</v>
      </c>
      <c r="B9" s="5">
        <f t="shared" ref="B9:B17" si="0" xml:space="preserve"> 2 - 2*C8</f>
        <v>0</v>
      </c>
      <c r="C9" s="5">
        <f t="shared" ref="C9:C17" si="1">(7 - 2*B9)/3</f>
        <v>2.3333333333333335</v>
      </c>
      <c r="D9" s="5" t="e">
        <f t="shared" ref="D9:D17" si="2">ABS((B9-B8)/B9)</f>
        <v>#DIV/0!</v>
      </c>
      <c r="E9" s="5">
        <f t="shared" ref="E9:E17" si="3">ABS((C9-C8)/C9)</f>
        <v>0.57142857142857151</v>
      </c>
      <c r="F9" s="4">
        <v>2</v>
      </c>
      <c r="G9" s="5">
        <f t="shared" ref="G9:G44" si="4" xml:space="preserve"> (7 - 3*H8)/2</f>
        <v>3.125</v>
      </c>
      <c r="H9" s="5">
        <f t="shared" ref="H9:H44" si="5">(4 - G9)/2</f>
        <v>0.4375</v>
      </c>
      <c r="I9" s="5">
        <f t="shared" ref="I9:I17" si="6">ABS((G9-G8)/G9)</f>
        <v>0.12</v>
      </c>
      <c r="J9" s="6">
        <f t="shared" ref="J9:J17" si="7">ABS((H9-H8)/H9)</f>
        <v>0.42857142857142855</v>
      </c>
      <c r="K9" s="1"/>
      <c r="L9" s="4">
        <v>2</v>
      </c>
      <c r="M9" s="5">
        <f t="shared" ref="M9:M62" si="8" xml:space="preserve"> (7 - 3*N8)/2</f>
        <v>0.5</v>
      </c>
      <c r="N9" s="5">
        <f t="shared" ref="N9:N62" si="9">(4 - M8)/2</f>
        <v>0.25</v>
      </c>
      <c r="O9" s="5">
        <f t="shared" ref="O9:O22" si="10">ABS((M9-M8)/M9)</f>
        <v>6</v>
      </c>
      <c r="P9" s="6">
        <f t="shared" ref="P9:P22" si="11">ABS((N9-N8)/N9)</f>
        <v>7</v>
      </c>
      <c r="Q9" s="1"/>
    </row>
    <row r="10" spans="1:17" ht="23.25">
      <c r="A10" s="4">
        <v>3</v>
      </c>
      <c r="B10" s="5">
        <f t="shared" si="0"/>
        <v>-2.666666666666667</v>
      </c>
      <c r="C10" s="5">
        <f t="shared" si="1"/>
        <v>4.1111111111111116</v>
      </c>
      <c r="D10" s="5">
        <f t="shared" si="2"/>
        <v>1</v>
      </c>
      <c r="E10" s="5">
        <f t="shared" si="3"/>
        <v>0.43243243243243246</v>
      </c>
      <c r="F10" s="4">
        <v>3</v>
      </c>
      <c r="G10" s="5">
        <f t="shared" si="4"/>
        <v>2.84375</v>
      </c>
      <c r="H10" s="5">
        <f t="shared" si="5"/>
        <v>0.578125</v>
      </c>
      <c r="I10" s="5">
        <f t="shared" si="6"/>
        <v>9.8901098901098897E-2</v>
      </c>
      <c r="J10" s="6">
        <f t="shared" si="7"/>
        <v>0.24324324324324326</v>
      </c>
      <c r="K10" s="1"/>
      <c r="L10" s="4">
        <v>3</v>
      </c>
      <c r="M10" s="5">
        <f t="shared" si="8"/>
        <v>3.125</v>
      </c>
      <c r="N10" s="5">
        <f t="shared" si="9"/>
        <v>1.75</v>
      </c>
      <c r="O10" s="5">
        <f t="shared" si="10"/>
        <v>0.84</v>
      </c>
      <c r="P10" s="6">
        <f t="shared" si="11"/>
        <v>0.8571428571428571</v>
      </c>
      <c r="Q10" s="1"/>
    </row>
    <row r="11" spans="1:17" ht="23.25">
      <c r="A11" s="4">
        <v>4</v>
      </c>
      <c r="B11" s="5">
        <f t="shared" si="0"/>
        <v>-6.2222222222222232</v>
      </c>
      <c r="C11" s="5">
        <f t="shared" si="1"/>
        <v>6.4814814814814818</v>
      </c>
      <c r="D11" s="5">
        <f t="shared" si="2"/>
        <v>0.5714285714285714</v>
      </c>
      <c r="E11" s="5">
        <f t="shared" si="3"/>
        <v>0.36571428571428566</v>
      </c>
      <c r="F11" s="4">
        <v>4</v>
      </c>
      <c r="G11" s="5">
        <f t="shared" si="4"/>
        <v>2.6328125</v>
      </c>
      <c r="H11" s="5">
        <f t="shared" si="5"/>
        <v>0.68359375</v>
      </c>
      <c r="I11" s="5">
        <f t="shared" si="6"/>
        <v>8.0118694362017809E-2</v>
      </c>
      <c r="J11" s="6">
        <f t="shared" si="7"/>
        <v>0.15428571428571428</v>
      </c>
      <c r="K11" s="1"/>
      <c r="L11" s="4">
        <v>4</v>
      </c>
      <c r="M11" s="5">
        <f t="shared" si="8"/>
        <v>0.875</v>
      </c>
      <c r="N11" s="5">
        <f t="shared" si="9"/>
        <v>0.4375</v>
      </c>
      <c r="O11" s="5">
        <f t="shared" si="10"/>
        <v>2.5714285714285716</v>
      </c>
      <c r="P11" s="6">
        <f t="shared" si="11"/>
        <v>3</v>
      </c>
      <c r="Q11" s="1"/>
    </row>
    <row r="12" spans="1:17" ht="23.25">
      <c r="A12" s="4">
        <v>5</v>
      </c>
      <c r="B12" s="5">
        <f t="shared" si="0"/>
        <v>-10.962962962962964</v>
      </c>
      <c r="C12" s="5">
        <f t="shared" si="1"/>
        <v>9.6419753086419764</v>
      </c>
      <c r="D12" s="5">
        <f t="shared" si="2"/>
        <v>0.4324324324324324</v>
      </c>
      <c r="E12" s="5">
        <f t="shared" si="3"/>
        <v>0.3277848911651729</v>
      </c>
      <c r="F12" s="4">
        <v>5</v>
      </c>
      <c r="G12" s="5">
        <f t="shared" si="4"/>
        <v>2.474609375</v>
      </c>
      <c r="H12" s="5">
        <f t="shared" si="5"/>
        <v>0.7626953125</v>
      </c>
      <c r="I12" s="5">
        <f t="shared" si="6"/>
        <v>6.3930544593528024E-2</v>
      </c>
      <c r="J12" s="6">
        <f t="shared" si="7"/>
        <v>0.10371318822023047</v>
      </c>
      <c r="K12" s="1"/>
      <c r="L12" s="4">
        <v>5</v>
      </c>
      <c r="M12" s="5">
        <f t="shared" si="8"/>
        <v>2.84375</v>
      </c>
      <c r="N12" s="5">
        <f t="shared" si="9"/>
        <v>1.5625</v>
      </c>
      <c r="O12" s="5">
        <f t="shared" si="10"/>
        <v>0.69230769230769229</v>
      </c>
      <c r="P12" s="6">
        <f t="shared" si="11"/>
        <v>0.72</v>
      </c>
      <c r="Q12" s="1"/>
    </row>
    <row r="13" spans="1:17" ht="23.25">
      <c r="A13" s="4">
        <v>6</v>
      </c>
      <c r="B13" s="5">
        <f t="shared" si="0"/>
        <v>-17.283950617283953</v>
      </c>
      <c r="C13" s="5">
        <f t="shared" si="1"/>
        <v>13.855967078189302</v>
      </c>
      <c r="D13" s="5">
        <f t="shared" si="2"/>
        <v>0.36571428571428577</v>
      </c>
      <c r="E13" s="5">
        <f t="shared" si="3"/>
        <v>0.30412830412830411</v>
      </c>
      <c r="F13" s="4">
        <v>6</v>
      </c>
      <c r="G13" s="5">
        <f t="shared" si="4"/>
        <v>2.35595703125</v>
      </c>
      <c r="H13" s="5">
        <f t="shared" si="5"/>
        <v>0.822021484375</v>
      </c>
      <c r="I13" s="5">
        <f t="shared" si="6"/>
        <v>5.0362694300518138E-2</v>
      </c>
      <c r="J13" s="6">
        <f t="shared" si="7"/>
        <v>7.2171072171072173E-2</v>
      </c>
      <c r="K13" s="1"/>
      <c r="L13" s="4">
        <v>6</v>
      </c>
      <c r="M13" s="5">
        <f t="shared" si="8"/>
        <v>1.15625</v>
      </c>
      <c r="N13" s="5">
        <f t="shared" si="9"/>
        <v>0.578125</v>
      </c>
      <c r="O13" s="5">
        <f t="shared" si="10"/>
        <v>1.4594594594594594</v>
      </c>
      <c r="P13" s="6">
        <f t="shared" si="11"/>
        <v>1.7027027027027026</v>
      </c>
      <c r="Q13" s="1"/>
    </row>
    <row r="14" spans="1:17" ht="23.25">
      <c r="A14" s="4">
        <v>7</v>
      </c>
      <c r="B14" s="5">
        <f t="shared" si="0"/>
        <v>-25.711934156378604</v>
      </c>
      <c r="C14" s="5">
        <f t="shared" si="1"/>
        <v>19.474622770919069</v>
      </c>
      <c r="D14" s="5">
        <f t="shared" si="2"/>
        <v>0.32778489116517284</v>
      </c>
      <c r="E14" s="5">
        <f t="shared" si="3"/>
        <v>0.28851165739240686</v>
      </c>
      <c r="F14" s="4">
        <v>7</v>
      </c>
      <c r="G14" s="5">
        <f t="shared" si="4"/>
        <v>2.2669677734375</v>
      </c>
      <c r="H14" s="5">
        <f t="shared" si="5"/>
        <v>0.86651611328125</v>
      </c>
      <c r="I14" s="5">
        <f t="shared" si="6"/>
        <v>3.9254752032739218E-2</v>
      </c>
      <c r="J14" s="6">
        <f t="shared" si="7"/>
        <v>5.134887652320913E-2</v>
      </c>
      <c r="K14" s="1"/>
      <c r="L14" s="4">
        <v>7</v>
      </c>
      <c r="M14" s="5">
        <f t="shared" si="8"/>
        <v>2.6328125</v>
      </c>
      <c r="N14" s="5">
        <f t="shared" si="9"/>
        <v>1.421875</v>
      </c>
      <c r="O14" s="5">
        <f t="shared" si="10"/>
        <v>0.56083086053412468</v>
      </c>
      <c r="P14" s="6">
        <f t="shared" si="11"/>
        <v>0.59340659340659341</v>
      </c>
      <c r="Q14" s="1"/>
    </row>
    <row r="15" spans="1:17" ht="23.25">
      <c r="A15" s="4">
        <v>8</v>
      </c>
      <c r="B15" s="5">
        <f t="shared" si="0"/>
        <v>-36.949245541838138</v>
      </c>
      <c r="C15" s="5">
        <f t="shared" si="1"/>
        <v>26.966163694558759</v>
      </c>
      <c r="D15" s="5">
        <f t="shared" si="2"/>
        <v>0.30412830412830411</v>
      </c>
      <c r="E15" s="5">
        <f t="shared" si="3"/>
        <v>0.27781263247138616</v>
      </c>
      <c r="F15" s="4">
        <v>8</v>
      </c>
      <c r="G15" s="5">
        <f t="shared" si="4"/>
        <v>2.200225830078125</v>
      </c>
      <c r="H15" s="5">
        <f t="shared" si="5"/>
        <v>0.8998870849609375</v>
      </c>
      <c r="I15" s="5">
        <f t="shared" si="6"/>
        <v>3.0334133181685784E-2</v>
      </c>
      <c r="J15" s="6">
        <f t="shared" si="7"/>
        <v>3.7083509961848241E-2</v>
      </c>
      <c r="K15" s="1"/>
      <c r="L15" s="4">
        <v>8</v>
      </c>
      <c r="M15" s="5">
        <f t="shared" si="8"/>
        <v>1.3671875</v>
      </c>
      <c r="N15" s="5">
        <f t="shared" si="9"/>
        <v>0.68359375</v>
      </c>
      <c r="O15" s="5">
        <f t="shared" si="10"/>
        <v>0.92571428571428571</v>
      </c>
      <c r="P15" s="6">
        <f t="shared" si="11"/>
        <v>1.08</v>
      </c>
      <c r="Q15" s="1"/>
    </row>
    <row r="16" spans="1:17" ht="23.25">
      <c r="A16" s="4">
        <v>9</v>
      </c>
      <c r="B16" s="5">
        <f t="shared" si="0"/>
        <v>-51.932327389117518</v>
      </c>
      <c r="C16" s="5">
        <f t="shared" si="1"/>
        <v>36.954884926078343</v>
      </c>
      <c r="D16" s="5">
        <f t="shared" si="2"/>
        <v>0.28851165739240686</v>
      </c>
      <c r="E16" s="5">
        <f t="shared" si="3"/>
        <v>0.27029501651812038</v>
      </c>
      <c r="F16" s="4">
        <v>9</v>
      </c>
      <c r="G16" s="5">
        <f t="shared" si="4"/>
        <v>2.1501693725585937</v>
      </c>
      <c r="H16" s="5">
        <f t="shared" si="5"/>
        <v>0.92491531372070313</v>
      </c>
      <c r="I16" s="5">
        <f t="shared" si="6"/>
        <v>2.3280239295738164E-2</v>
      </c>
      <c r="J16" s="6">
        <f t="shared" si="7"/>
        <v>2.7060022024160586E-2</v>
      </c>
      <c r="K16" s="1"/>
      <c r="L16" s="4">
        <v>9</v>
      </c>
      <c r="M16" s="5">
        <f t="shared" si="8"/>
        <v>2.474609375</v>
      </c>
      <c r="N16" s="5">
        <f t="shared" si="9"/>
        <v>1.31640625</v>
      </c>
      <c r="O16" s="5">
        <f t="shared" si="10"/>
        <v>0.44751381215469616</v>
      </c>
      <c r="P16" s="6">
        <f t="shared" si="11"/>
        <v>0.48071216617210683</v>
      </c>
      <c r="Q16" s="1"/>
    </row>
    <row r="17" spans="1:17" ht="23.25">
      <c r="A17" s="7">
        <v>10</v>
      </c>
      <c r="B17" s="8">
        <f t="shared" si="0"/>
        <v>-71.909769852156685</v>
      </c>
      <c r="C17" s="8">
        <f t="shared" si="1"/>
        <v>50.273179901437793</v>
      </c>
      <c r="D17" s="8">
        <f t="shared" si="2"/>
        <v>0.27781263247138616</v>
      </c>
      <c r="E17" s="8">
        <f t="shared" si="3"/>
        <v>0.26491849136001344</v>
      </c>
      <c r="F17" s="4">
        <v>10</v>
      </c>
      <c r="G17" s="5">
        <f t="shared" si="4"/>
        <v>2.1126270294189453</v>
      </c>
      <c r="H17" s="5">
        <f t="shared" si="5"/>
        <v>0.94368648529052734</v>
      </c>
      <c r="I17" s="5">
        <f t="shared" si="6"/>
        <v>1.7770454801941091E-2</v>
      </c>
      <c r="J17" s="6">
        <f t="shared" si="7"/>
        <v>1.9891321813351227E-2</v>
      </c>
      <c r="K17" s="1"/>
      <c r="L17" s="4">
        <v>10</v>
      </c>
      <c r="M17" s="5">
        <f t="shared" si="8"/>
        <v>1.525390625</v>
      </c>
      <c r="N17" s="5">
        <f t="shared" si="9"/>
        <v>0.7626953125</v>
      </c>
      <c r="O17" s="5">
        <f t="shared" si="10"/>
        <v>0.62227912932138285</v>
      </c>
      <c r="P17" s="6">
        <f t="shared" si="11"/>
        <v>0.72599231754161331</v>
      </c>
      <c r="Q17" s="1"/>
    </row>
    <row r="18" spans="1:17" ht="23.25">
      <c r="A18" s="1"/>
      <c r="B18" s="1"/>
      <c r="C18" s="1"/>
      <c r="D18" s="1"/>
      <c r="E18" s="1"/>
      <c r="F18" s="4">
        <v>11</v>
      </c>
      <c r="G18" s="5">
        <f t="shared" si="4"/>
        <v>2.084470272064209</v>
      </c>
      <c r="H18" s="5">
        <f t="shared" si="5"/>
        <v>0.95776486396789551</v>
      </c>
      <c r="I18" s="5">
        <f t="shared" ref="I18:I21" si="12">ABS((G18-G17)/G18)</f>
        <v>1.3507871871376345E-2</v>
      </c>
      <c r="J18" s="6">
        <f t="shared" ref="J18:J21" si="13">ABS((H18-H17)/H18)</f>
        <v>1.4699201450179816E-2</v>
      </c>
      <c r="K18" s="1"/>
      <c r="L18" s="4">
        <v>11</v>
      </c>
      <c r="M18" s="5">
        <f t="shared" si="8"/>
        <v>2.35595703125</v>
      </c>
      <c r="N18" s="5">
        <f t="shared" si="9"/>
        <v>1.2373046875</v>
      </c>
      <c r="O18" s="5">
        <f t="shared" si="10"/>
        <v>0.35253886010362695</v>
      </c>
      <c r="P18" s="6">
        <f t="shared" si="11"/>
        <v>0.38358326756116812</v>
      </c>
      <c r="Q18" s="1"/>
    </row>
    <row r="19" spans="1:17" ht="23.25">
      <c r="A19" s="1"/>
      <c r="B19" s="1"/>
      <c r="C19" s="1"/>
      <c r="D19" s="1"/>
      <c r="E19" s="1"/>
      <c r="F19" s="4">
        <v>12</v>
      </c>
      <c r="G19" s="5">
        <f t="shared" si="4"/>
        <v>2.0633527040481567</v>
      </c>
      <c r="H19" s="5">
        <f t="shared" si="5"/>
        <v>0.96832364797592163</v>
      </c>
      <c r="I19" s="5">
        <f t="shared" si="12"/>
        <v>1.0234589546722198E-2</v>
      </c>
      <c r="J19" s="6">
        <f t="shared" si="13"/>
        <v>1.0904188935277018E-2</v>
      </c>
      <c r="K19" s="1"/>
      <c r="L19" s="4">
        <v>12</v>
      </c>
      <c r="M19" s="5">
        <f t="shared" si="8"/>
        <v>1.64404296875</v>
      </c>
      <c r="N19" s="5">
        <f t="shared" si="9"/>
        <v>0.822021484375</v>
      </c>
      <c r="O19" s="5">
        <f t="shared" si="10"/>
        <v>0.43302643302643301</v>
      </c>
      <c r="P19" s="6">
        <f t="shared" si="11"/>
        <v>0.50519750519750517</v>
      </c>
      <c r="Q19" s="1"/>
    </row>
    <row r="20" spans="1:17" ht="23.25">
      <c r="A20" s="1"/>
      <c r="B20" s="1"/>
      <c r="C20" s="1"/>
      <c r="D20" s="1"/>
      <c r="E20" s="1"/>
      <c r="F20" s="4">
        <v>13</v>
      </c>
      <c r="G20" s="5">
        <f t="shared" si="4"/>
        <v>2.0475145280361176</v>
      </c>
      <c r="H20" s="5">
        <f t="shared" si="5"/>
        <v>0.97624273598194122</v>
      </c>
      <c r="I20" s="5">
        <f t="shared" si="12"/>
        <v>7.7353180137043715E-3</v>
      </c>
      <c r="J20" s="6">
        <f t="shared" si="13"/>
        <v>8.1118022333393127E-3</v>
      </c>
      <c r="K20" s="1"/>
      <c r="L20" s="4">
        <v>13</v>
      </c>
      <c r="M20" s="5">
        <f t="shared" si="8"/>
        <v>2.2669677734375</v>
      </c>
      <c r="N20" s="5">
        <f t="shared" si="9"/>
        <v>1.177978515625</v>
      </c>
      <c r="O20" s="5">
        <f t="shared" si="10"/>
        <v>0.27478326422917454</v>
      </c>
      <c r="P20" s="6">
        <f t="shared" si="11"/>
        <v>0.3021761658031088</v>
      </c>
      <c r="Q20" s="1"/>
    </row>
    <row r="21" spans="1:17" ht="23.25">
      <c r="A21" s="1"/>
      <c r="B21" s="1"/>
      <c r="C21" s="1"/>
      <c r="D21" s="1"/>
      <c r="E21" s="1"/>
      <c r="F21" s="4">
        <v>14</v>
      </c>
      <c r="G21" s="5">
        <f t="shared" si="4"/>
        <v>2.0356358960270882</v>
      </c>
      <c r="H21" s="5">
        <f t="shared" si="5"/>
        <v>0.98218205198645592</v>
      </c>
      <c r="I21" s="5">
        <f t="shared" si="12"/>
        <v>5.835342180894279E-3</v>
      </c>
      <c r="J21" s="6">
        <f t="shared" si="13"/>
        <v>6.0470622452349562E-3</v>
      </c>
      <c r="K21" s="1"/>
      <c r="L21" s="4">
        <v>14</v>
      </c>
      <c r="M21" s="5">
        <f t="shared" si="8"/>
        <v>1.7330322265625</v>
      </c>
      <c r="N21" s="5">
        <f t="shared" si="9"/>
        <v>0.86651611328125</v>
      </c>
      <c r="O21" s="5">
        <f t="shared" si="10"/>
        <v>0.30809325913925478</v>
      </c>
      <c r="P21" s="6">
        <f t="shared" si="11"/>
        <v>0.35944213566246391</v>
      </c>
      <c r="Q21" s="1"/>
    </row>
    <row r="22" spans="1:17" ht="23.25">
      <c r="A22" s="1"/>
      <c r="B22" s="1"/>
      <c r="C22" s="1"/>
      <c r="D22" s="1"/>
      <c r="E22" s="1"/>
      <c r="F22" s="4">
        <v>15</v>
      </c>
      <c r="G22" s="5">
        <f t="shared" si="4"/>
        <v>2.0267269220203161</v>
      </c>
      <c r="H22" s="5">
        <f t="shared" si="5"/>
        <v>0.98663653898984194</v>
      </c>
      <c r="I22" s="5">
        <f t="shared" ref="I22:I26" si="14">ABS((G22-G21)/G22)</f>
        <v>4.3957446412619056E-3</v>
      </c>
      <c r="J22" s="6">
        <f t="shared" ref="J22:J26" si="15">ABS((H22-H21)/H22)</f>
        <v>4.514820632881388E-3</v>
      </c>
      <c r="K22" s="1"/>
      <c r="L22" s="4">
        <v>15</v>
      </c>
      <c r="M22" s="5">
        <f t="shared" si="8"/>
        <v>2.200225830078125</v>
      </c>
      <c r="N22" s="5">
        <f t="shared" si="9"/>
        <v>1.13348388671875</v>
      </c>
      <c r="O22" s="5">
        <f t="shared" si="10"/>
        <v>0.21233893227180048</v>
      </c>
      <c r="P22" s="6">
        <f t="shared" si="11"/>
        <v>0.23552851219643531</v>
      </c>
      <c r="Q22" s="1"/>
    </row>
    <row r="23" spans="1:17" ht="23.25">
      <c r="A23" s="1"/>
      <c r="B23" s="1"/>
      <c r="C23" s="1"/>
      <c r="D23" s="1"/>
      <c r="E23" s="1"/>
      <c r="F23" s="4">
        <v>16</v>
      </c>
      <c r="G23" s="5">
        <f t="shared" si="4"/>
        <v>2.0200451915152371</v>
      </c>
      <c r="H23" s="5">
        <f t="shared" si="5"/>
        <v>0.98997740424238145</v>
      </c>
      <c r="I23" s="5">
        <f t="shared" si="14"/>
        <v>3.3077133784650934E-3</v>
      </c>
      <c r="J23" s="6">
        <f t="shared" si="15"/>
        <v>3.374688390081228E-3</v>
      </c>
      <c r="K23" s="1"/>
      <c r="L23" s="4">
        <v>16</v>
      </c>
      <c r="M23" s="5">
        <f t="shared" si="8"/>
        <v>1.799774169921875</v>
      </c>
      <c r="N23" s="5">
        <f t="shared" si="9"/>
        <v>0.8998870849609375</v>
      </c>
      <c r="O23" s="5">
        <f t="shared" ref="O23:O47" si="16">ABS((M23-M22)/M23)</f>
        <v>0.22250105977108944</v>
      </c>
      <c r="P23" s="6">
        <f t="shared" ref="P23:P47" si="17">ABS((N23-N22)/N23)</f>
        <v>0.2595845697329377</v>
      </c>
      <c r="Q23" s="1"/>
    </row>
    <row r="24" spans="1:17" ht="23.25">
      <c r="A24" s="1"/>
      <c r="B24" s="1"/>
      <c r="C24" s="1"/>
      <c r="D24" s="1"/>
      <c r="E24" s="1"/>
      <c r="F24" s="4">
        <v>17</v>
      </c>
      <c r="G24" s="5">
        <f t="shared" si="4"/>
        <v>2.0150338936364278</v>
      </c>
      <c r="H24" s="5">
        <f t="shared" si="5"/>
        <v>0.99248305318178609</v>
      </c>
      <c r="I24" s="5">
        <f t="shared" si="14"/>
        <v>2.4869546336839239E-3</v>
      </c>
      <c r="J24" s="6">
        <f t="shared" si="15"/>
        <v>2.5246264219543251E-3</v>
      </c>
      <c r="K24" s="1"/>
      <c r="L24" s="4">
        <v>17</v>
      </c>
      <c r="M24" s="5">
        <f t="shared" si="8"/>
        <v>2.1501693725585937</v>
      </c>
      <c r="N24" s="5">
        <f t="shared" si="9"/>
        <v>1.1001129150390625</v>
      </c>
      <c r="O24" s="5">
        <f t="shared" si="16"/>
        <v>0.16296167507016715</v>
      </c>
      <c r="P24" s="6">
        <f t="shared" si="17"/>
        <v>0.18200479909011472</v>
      </c>
      <c r="Q24" s="1"/>
    </row>
    <row r="25" spans="1:17" ht="23.25">
      <c r="A25" s="1"/>
      <c r="B25" s="1"/>
      <c r="C25" s="1"/>
      <c r="D25" s="1"/>
      <c r="E25" s="1"/>
      <c r="F25" s="4">
        <v>18</v>
      </c>
      <c r="G25" s="5">
        <f t="shared" si="4"/>
        <v>2.0112754202273209</v>
      </c>
      <c r="H25" s="5">
        <f t="shared" si="5"/>
        <v>0.99436228988633957</v>
      </c>
      <c r="I25" s="5">
        <f t="shared" si="14"/>
        <v>1.868701507167109E-3</v>
      </c>
      <c r="J25" s="6">
        <f t="shared" si="15"/>
        <v>1.8898913642112105E-3</v>
      </c>
      <c r="K25" s="1"/>
      <c r="L25" s="4">
        <v>18</v>
      </c>
      <c r="M25" s="5">
        <f t="shared" si="8"/>
        <v>1.8498306274414062</v>
      </c>
      <c r="N25" s="5">
        <f t="shared" si="9"/>
        <v>0.92491531372070313</v>
      </c>
      <c r="O25" s="5">
        <f t="shared" si="16"/>
        <v>0.16236013214496353</v>
      </c>
      <c r="P25" s="6">
        <f t="shared" si="17"/>
        <v>0.18942015416912411</v>
      </c>
      <c r="Q25" s="1"/>
    </row>
    <row r="26" spans="1:17" ht="23.25">
      <c r="A26" s="1"/>
      <c r="B26" s="1"/>
      <c r="C26" s="1"/>
      <c r="D26" s="1"/>
      <c r="E26" s="1"/>
      <c r="F26" s="4">
        <v>19</v>
      </c>
      <c r="G26" s="5">
        <f t="shared" si="4"/>
        <v>2.0084565651704906</v>
      </c>
      <c r="H26" s="5">
        <f t="shared" si="5"/>
        <v>0.99577171741475468</v>
      </c>
      <c r="I26" s="5">
        <f t="shared" si="14"/>
        <v>1.4034931627166824E-3</v>
      </c>
      <c r="J26" s="6">
        <f t="shared" si="15"/>
        <v>1.4154122915584469E-3</v>
      </c>
      <c r="K26" s="1"/>
      <c r="L26" s="4">
        <v>19</v>
      </c>
      <c r="M26" s="5">
        <f t="shared" si="8"/>
        <v>2.1126270294189453</v>
      </c>
      <c r="N26" s="5">
        <f t="shared" si="9"/>
        <v>1.0750846862792969</v>
      </c>
      <c r="O26" s="5">
        <f t="shared" si="16"/>
        <v>0.12439318361358763</v>
      </c>
      <c r="P26" s="6">
        <f t="shared" si="17"/>
        <v>0.13968143577442899</v>
      </c>
      <c r="Q26" s="1"/>
    </row>
    <row r="27" spans="1:17" ht="23.25">
      <c r="A27" s="1"/>
      <c r="B27" s="1"/>
      <c r="C27" s="1"/>
      <c r="D27" s="1"/>
      <c r="E27" s="1"/>
      <c r="F27" s="4">
        <v>20</v>
      </c>
      <c r="G27" s="5">
        <f t="shared" si="4"/>
        <v>2.006342423877868</v>
      </c>
      <c r="H27" s="5">
        <f t="shared" si="5"/>
        <v>0.99682878806106601</v>
      </c>
      <c r="I27" s="5">
        <f t="shared" ref="I27" si="18">ABS((G27-G26)/G27)</f>
        <v>1.0537290481733622E-3</v>
      </c>
      <c r="J27" s="6">
        <f t="shared" ref="J27" si="19">ABS((H27-H26)/H27)</f>
        <v>1.0604335057050687E-3</v>
      </c>
      <c r="K27" s="1"/>
      <c r="L27" s="4">
        <v>20</v>
      </c>
      <c r="M27" s="5">
        <f t="shared" si="8"/>
        <v>1.8873729705810547</v>
      </c>
      <c r="N27" s="5">
        <f t="shared" si="9"/>
        <v>0.94368648529052734</v>
      </c>
      <c r="O27" s="5">
        <f t="shared" si="16"/>
        <v>0.11934793088010737</v>
      </c>
      <c r="P27" s="6">
        <f t="shared" si="17"/>
        <v>0.1392392526934586</v>
      </c>
      <c r="Q27" s="1"/>
    </row>
    <row r="28" spans="1:17" ht="23.25">
      <c r="F28" s="13">
        <v>21</v>
      </c>
      <c r="G28" s="14">
        <f t="shared" si="4"/>
        <v>2.004756817908401</v>
      </c>
      <c r="H28" s="14">
        <f t="shared" si="5"/>
        <v>0.99762159104579951</v>
      </c>
      <c r="I28" s="14">
        <f t="shared" ref="I28:I44" si="20">ABS((G28-G27)/G28)</f>
        <v>7.9092184912546546E-4</v>
      </c>
      <c r="J28" s="15">
        <f t="shared" ref="J28:J44" si="21">ABS((H28-H27)/H28)</f>
        <v>7.9469308989434432E-4</v>
      </c>
      <c r="L28" s="4">
        <v>21</v>
      </c>
      <c r="M28" s="5">
        <f t="shared" si="8"/>
        <v>2.084470272064209</v>
      </c>
      <c r="N28" s="5">
        <f t="shared" si="9"/>
        <v>1.0563135147094727</v>
      </c>
      <c r="O28" s="5">
        <f t="shared" si="16"/>
        <v>9.4555103099634427E-2</v>
      </c>
      <c r="P28" s="6">
        <f t="shared" si="17"/>
        <v>0.10662272881164654</v>
      </c>
    </row>
    <row r="29" spans="1:17" ht="23.25">
      <c r="F29" s="4">
        <v>22</v>
      </c>
      <c r="G29" s="5">
        <f t="shared" si="4"/>
        <v>2.0035676134313007</v>
      </c>
      <c r="H29" s="5">
        <f t="shared" si="5"/>
        <v>0.99821619328434963</v>
      </c>
      <c r="I29" s="5">
        <f t="shared" si="20"/>
        <v>5.9354347171924047E-4</v>
      </c>
      <c r="J29" s="6">
        <f t="shared" si="21"/>
        <v>5.9566478940173504E-4</v>
      </c>
      <c r="L29" s="4">
        <v>22</v>
      </c>
      <c r="M29" s="5">
        <f t="shared" si="8"/>
        <v>1.915529727935791</v>
      </c>
      <c r="N29" s="5">
        <f t="shared" si="9"/>
        <v>0.95776486396789551</v>
      </c>
      <c r="O29" s="5">
        <f t="shared" si="16"/>
        <v>8.81952087010789E-2</v>
      </c>
      <c r="P29" s="6">
        <f t="shared" si="17"/>
        <v>0.10289441015125872</v>
      </c>
    </row>
    <row r="30" spans="1:17" ht="23.25">
      <c r="F30" s="4">
        <v>23</v>
      </c>
      <c r="G30" s="5">
        <f t="shared" si="4"/>
        <v>2.0026757100734756</v>
      </c>
      <c r="H30" s="5">
        <f t="shared" si="5"/>
        <v>0.99866214496326222</v>
      </c>
      <c r="I30" s="5">
        <f t="shared" si="20"/>
        <v>4.4535585733571553E-4</v>
      </c>
      <c r="J30" s="6">
        <f t="shared" si="21"/>
        <v>4.4654909687099237E-4</v>
      </c>
      <c r="L30" s="4">
        <v>23</v>
      </c>
      <c r="M30" s="5">
        <f t="shared" si="8"/>
        <v>2.0633527040481567</v>
      </c>
      <c r="N30" s="5">
        <f t="shared" si="9"/>
        <v>1.0422351360321045</v>
      </c>
      <c r="O30" s="5">
        <f t="shared" si="16"/>
        <v>7.1642126827055383E-2</v>
      </c>
      <c r="P30" s="6">
        <f t="shared" si="17"/>
        <v>8.1047231228258076E-2</v>
      </c>
    </row>
    <row r="31" spans="1:17" ht="23.25">
      <c r="F31" s="4">
        <v>24</v>
      </c>
      <c r="G31" s="5">
        <f t="shared" si="4"/>
        <v>2.0020067825551067</v>
      </c>
      <c r="H31" s="5">
        <f t="shared" si="5"/>
        <v>0.99899660872244667</v>
      </c>
      <c r="I31" s="5">
        <f t="shared" si="20"/>
        <v>3.3412849756440645E-4</v>
      </c>
      <c r="J31" s="6">
        <f t="shared" si="21"/>
        <v>3.3479969427741008E-4</v>
      </c>
      <c r="L31" s="4">
        <v>24</v>
      </c>
      <c r="M31" s="5">
        <f t="shared" si="8"/>
        <v>1.9366472959518433</v>
      </c>
      <c r="N31" s="5">
        <f t="shared" si="9"/>
        <v>0.96832364797592163</v>
      </c>
      <c r="O31" s="5">
        <f t="shared" si="16"/>
        <v>6.5425133611662106E-2</v>
      </c>
      <c r="P31" s="6">
        <f t="shared" si="17"/>
        <v>7.6329322546939124E-2</v>
      </c>
    </row>
    <row r="32" spans="1:17" ht="23.25">
      <c r="F32" s="4">
        <v>25</v>
      </c>
      <c r="G32" s="5">
        <f t="shared" si="4"/>
        <v>2.00150508691633</v>
      </c>
      <c r="H32" s="5">
        <f t="shared" si="5"/>
        <v>0.999247456541835</v>
      </c>
      <c r="I32" s="5">
        <f t="shared" si="20"/>
        <v>2.5065918745658403E-4</v>
      </c>
      <c r="J32" s="6">
        <f t="shared" si="21"/>
        <v>2.5103673544134893E-4</v>
      </c>
      <c r="L32" s="4">
        <v>25</v>
      </c>
      <c r="M32" s="5">
        <f t="shared" si="8"/>
        <v>2.0475145280361176</v>
      </c>
      <c r="N32" s="5">
        <f t="shared" si="9"/>
        <v>1.0316763520240784</v>
      </c>
      <c r="O32" s="5">
        <f t="shared" si="16"/>
        <v>5.4147226095930603E-2</v>
      </c>
      <c r="P32" s="6">
        <f t="shared" si="17"/>
        <v>6.1407537280333185E-2</v>
      </c>
    </row>
    <row r="33" spans="6:16" ht="23.25">
      <c r="F33" s="4">
        <v>26</v>
      </c>
      <c r="G33" s="5">
        <f t="shared" si="4"/>
        <v>2.0011288151872475</v>
      </c>
      <c r="H33" s="5">
        <f t="shared" si="5"/>
        <v>0.99943559240637625</v>
      </c>
      <c r="I33" s="5">
        <f t="shared" si="20"/>
        <v>1.8802973912865879E-4</v>
      </c>
      <c r="J33" s="6">
        <f t="shared" si="21"/>
        <v>1.8824210981747082E-4</v>
      </c>
      <c r="L33" s="4">
        <v>26</v>
      </c>
      <c r="M33" s="5">
        <f t="shared" si="8"/>
        <v>1.9524854719638824</v>
      </c>
      <c r="N33" s="5">
        <f t="shared" si="9"/>
        <v>0.97624273598194122</v>
      </c>
      <c r="O33" s="5">
        <f t="shared" si="16"/>
        <v>4.867081340003588E-2</v>
      </c>
      <c r="P33" s="6">
        <f t="shared" si="17"/>
        <v>5.6782615633375194E-2</v>
      </c>
    </row>
    <row r="34" spans="6:16" ht="23.25">
      <c r="F34" s="4">
        <v>27</v>
      </c>
      <c r="G34" s="5">
        <f t="shared" si="4"/>
        <v>2.0008466113904357</v>
      </c>
      <c r="H34" s="5">
        <f t="shared" si="5"/>
        <v>0.99957669430478213</v>
      </c>
      <c r="I34" s="5">
        <f t="shared" si="20"/>
        <v>1.4104219444170885E-4</v>
      </c>
      <c r="J34" s="6">
        <f t="shared" si="21"/>
        <v>1.4116165293751688E-4</v>
      </c>
      <c r="L34" s="4">
        <v>27</v>
      </c>
      <c r="M34" s="5">
        <f t="shared" si="8"/>
        <v>2.0356358960270882</v>
      </c>
      <c r="N34" s="5">
        <f t="shared" si="9"/>
        <v>1.0237572640180588</v>
      </c>
      <c r="O34" s="5">
        <f t="shared" si="16"/>
        <v>4.0847395266259953E-2</v>
      </c>
      <c r="P34" s="6">
        <f t="shared" si="17"/>
        <v>4.6411908082226228E-2</v>
      </c>
    </row>
    <row r="35" spans="6:16" ht="23.25">
      <c r="F35" s="4">
        <v>28</v>
      </c>
      <c r="G35" s="5">
        <f t="shared" si="4"/>
        <v>2.0006349585428267</v>
      </c>
      <c r="H35" s="5">
        <f t="shared" si="5"/>
        <v>0.99968252072858665</v>
      </c>
      <c r="I35" s="5">
        <f t="shared" si="20"/>
        <v>1.057928367717835E-4</v>
      </c>
      <c r="J35" s="6">
        <f t="shared" si="21"/>
        <v>1.0586003217040782E-4</v>
      </c>
      <c r="L35" s="4">
        <v>28</v>
      </c>
      <c r="M35" s="5">
        <f t="shared" si="8"/>
        <v>1.9643641039729118</v>
      </c>
      <c r="N35" s="5">
        <f t="shared" si="9"/>
        <v>0.98218205198645592</v>
      </c>
      <c r="O35" s="5">
        <f t="shared" si="16"/>
        <v>3.6282373471409737E-2</v>
      </c>
      <c r="P35" s="6">
        <f t="shared" si="17"/>
        <v>4.2329435716644694E-2</v>
      </c>
    </row>
    <row r="36" spans="6:16" ht="23.25">
      <c r="F36" s="13">
        <v>29</v>
      </c>
      <c r="G36" s="14">
        <f t="shared" si="4"/>
        <v>2.0004762189071199</v>
      </c>
      <c r="H36" s="14">
        <f t="shared" si="5"/>
        <v>0.99976189054644005</v>
      </c>
      <c r="I36" s="14">
        <f t="shared" si="20"/>
        <v>7.9350923648322544E-5</v>
      </c>
      <c r="J36" s="15">
        <f t="shared" si="21"/>
        <v>7.9388721058381954E-5</v>
      </c>
      <c r="L36" s="4">
        <v>29</v>
      </c>
      <c r="M36" s="5">
        <f t="shared" si="8"/>
        <v>2.0267269220203161</v>
      </c>
      <c r="N36" s="5">
        <f t="shared" si="9"/>
        <v>1.0178179480135441</v>
      </c>
      <c r="O36" s="5">
        <f t="shared" si="16"/>
        <v>3.077021248883334E-2</v>
      </c>
      <c r="P36" s="6">
        <f t="shared" si="17"/>
        <v>3.5012053085365674E-2</v>
      </c>
    </row>
    <row r="37" spans="6:16" ht="23.25">
      <c r="F37" s="4">
        <v>30</v>
      </c>
      <c r="G37" s="5">
        <f t="shared" si="4"/>
        <v>2.0003571641803397</v>
      </c>
      <c r="H37" s="5">
        <f t="shared" si="5"/>
        <v>0.99982141790983015</v>
      </c>
      <c r="I37" s="5">
        <f t="shared" si="20"/>
        <v>5.9516734767204637E-5</v>
      </c>
      <c r="J37" s="6">
        <f t="shared" si="21"/>
        <v>5.9537995809835696E-5</v>
      </c>
      <c r="L37" s="4">
        <v>30</v>
      </c>
      <c r="M37" s="5">
        <f t="shared" si="8"/>
        <v>1.9732730779796839</v>
      </c>
      <c r="N37" s="5">
        <f t="shared" si="9"/>
        <v>0.98663653898984194</v>
      </c>
      <c r="O37" s="5">
        <f t="shared" si="16"/>
        <v>2.708892379728833E-2</v>
      </c>
      <c r="P37" s="6">
        <f t="shared" si="17"/>
        <v>3.1603744430169715E-2</v>
      </c>
    </row>
    <row r="38" spans="6:16" ht="23.25">
      <c r="F38" s="4">
        <v>31</v>
      </c>
      <c r="G38" s="5">
        <f t="shared" si="4"/>
        <v>2.0002678731352548</v>
      </c>
      <c r="H38" s="5">
        <f t="shared" si="5"/>
        <v>0.99986606343237261</v>
      </c>
      <c r="I38" s="5">
        <f t="shared" si="20"/>
        <v>4.4639543675203257E-5</v>
      </c>
      <c r="J38" s="6">
        <f t="shared" si="21"/>
        <v>4.4651503011516334E-5</v>
      </c>
      <c r="L38" s="4">
        <v>31</v>
      </c>
      <c r="M38" s="5">
        <f t="shared" si="8"/>
        <v>2.0200451915152371</v>
      </c>
      <c r="N38" s="5">
        <f t="shared" si="9"/>
        <v>1.0133634610101581</v>
      </c>
      <c r="O38" s="5">
        <f t="shared" si="16"/>
        <v>2.315399364925565E-2</v>
      </c>
      <c r="P38" s="6">
        <f t="shared" si="17"/>
        <v>2.6374467847571435E-2</v>
      </c>
    </row>
    <row r="39" spans="6:16" ht="23.25">
      <c r="F39" s="4">
        <v>32</v>
      </c>
      <c r="G39" s="5">
        <f t="shared" si="4"/>
        <v>2.0002009048514413</v>
      </c>
      <c r="H39" s="5">
        <f t="shared" si="5"/>
        <v>0.99989954757427935</v>
      </c>
      <c r="I39" s="5">
        <f t="shared" si="20"/>
        <v>3.3480778681303097E-5</v>
      </c>
      <c r="J39" s="6">
        <f t="shared" si="21"/>
        <v>3.3487505807926393E-5</v>
      </c>
      <c r="L39" s="4">
        <v>32</v>
      </c>
      <c r="M39" s="5">
        <f t="shared" si="8"/>
        <v>1.9799548084847629</v>
      </c>
      <c r="N39" s="5">
        <f t="shared" si="9"/>
        <v>0.98997740424238145</v>
      </c>
      <c r="O39" s="5">
        <f t="shared" si="16"/>
        <v>2.0248130340487371E-2</v>
      </c>
      <c r="P39" s="6">
        <f t="shared" si="17"/>
        <v>2.3622818730568599E-2</v>
      </c>
    </row>
    <row r="40" spans="6:16" ht="23.25">
      <c r="F40" s="4">
        <v>33</v>
      </c>
      <c r="G40" s="5">
        <f t="shared" si="4"/>
        <v>2.000150678638581</v>
      </c>
      <c r="H40" s="5">
        <f t="shared" si="5"/>
        <v>0.99992466068070951</v>
      </c>
      <c r="I40" s="5">
        <f t="shared" si="20"/>
        <v>2.5111214568351375E-5</v>
      </c>
      <c r="J40" s="6">
        <f t="shared" si="21"/>
        <v>2.5114998577060288E-5</v>
      </c>
      <c r="L40" s="4">
        <v>33</v>
      </c>
      <c r="M40" s="5">
        <f t="shared" si="8"/>
        <v>2.0150338936364278</v>
      </c>
      <c r="N40" s="5">
        <f t="shared" si="9"/>
        <v>1.0100225957576185</v>
      </c>
      <c r="O40" s="5">
        <f t="shared" si="16"/>
        <v>1.7408682435787467E-2</v>
      </c>
      <c r="P40" s="6">
        <f t="shared" si="17"/>
        <v>1.9846280270790558E-2</v>
      </c>
    </row>
    <row r="41" spans="6:16" ht="23.25">
      <c r="F41" s="4">
        <v>34</v>
      </c>
      <c r="G41" s="5">
        <f t="shared" si="4"/>
        <v>2.0001130089789356</v>
      </c>
      <c r="H41" s="5">
        <f t="shared" si="5"/>
        <v>0.99994349551053219</v>
      </c>
      <c r="I41" s="5">
        <f t="shared" si="20"/>
        <v>1.8833765630366446E-5</v>
      </c>
      <c r="J41" s="6">
        <f t="shared" si="21"/>
        <v>1.8835894135259927E-5</v>
      </c>
      <c r="L41" s="4">
        <v>34</v>
      </c>
      <c r="M41" s="5">
        <f t="shared" si="8"/>
        <v>1.9849661063635722</v>
      </c>
      <c r="N41" s="5">
        <f t="shared" si="9"/>
        <v>0.99248305318178609</v>
      </c>
      <c r="O41" s="5">
        <f t="shared" si="16"/>
        <v>1.514775853172595E-2</v>
      </c>
      <c r="P41" s="6">
        <f t="shared" si="17"/>
        <v>1.7672384953680273E-2</v>
      </c>
    </row>
    <row r="42" spans="6:16" ht="23.25">
      <c r="F42" s="4">
        <v>35</v>
      </c>
      <c r="G42" s="5">
        <f t="shared" si="4"/>
        <v>2.0000847567342017</v>
      </c>
      <c r="H42" s="5">
        <f t="shared" si="5"/>
        <v>0.99995762163289914</v>
      </c>
      <c r="I42" s="5">
        <f t="shared" si="20"/>
        <v>1.4125523750322115E-5</v>
      </c>
      <c r="J42" s="6">
        <f t="shared" si="21"/>
        <v>1.4126721034323022E-5</v>
      </c>
      <c r="L42" s="4">
        <v>35</v>
      </c>
      <c r="M42" s="5">
        <f t="shared" si="8"/>
        <v>2.0112754202273209</v>
      </c>
      <c r="N42" s="5">
        <f t="shared" si="9"/>
        <v>1.0075169468182139</v>
      </c>
      <c r="O42" s="5">
        <f t="shared" si="16"/>
        <v>1.3080910550169763E-2</v>
      </c>
      <c r="P42" s="6">
        <f t="shared" si="17"/>
        <v>1.4921727802103544E-2</v>
      </c>
    </row>
    <row r="43" spans="6:16" ht="23.25">
      <c r="F43" s="4">
        <v>36</v>
      </c>
      <c r="G43" s="5">
        <f t="shared" si="4"/>
        <v>2.0000635675506513</v>
      </c>
      <c r="H43" s="5">
        <f t="shared" si="5"/>
        <v>0.99996821622467436</v>
      </c>
      <c r="I43" s="5">
        <f t="shared" si="20"/>
        <v>1.0594255049792577E-5</v>
      </c>
      <c r="J43" s="6">
        <f t="shared" si="21"/>
        <v>1.0594928522042559E-5</v>
      </c>
      <c r="L43" s="4">
        <v>36</v>
      </c>
      <c r="M43" s="5">
        <f t="shared" si="8"/>
        <v>1.9887245797726791</v>
      </c>
      <c r="N43" s="5">
        <f t="shared" si="9"/>
        <v>0.99436228988633957</v>
      </c>
      <c r="O43" s="5">
        <f t="shared" si="16"/>
        <v>1.1339348185267262E-2</v>
      </c>
      <c r="P43" s="6">
        <f t="shared" si="17"/>
        <v>1.3229239549478473E-2</v>
      </c>
    </row>
    <row r="44" spans="6:16" ht="23.25">
      <c r="F44" s="7">
        <v>37</v>
      </c>
      <c r="G44" s="8">
        <f t="shared" si="4"/>
        <v>2.0000476756629886</v>
      </c>
      <c r="H44" s="8">
        <f t="shared" si="5"/>
        <v>0.99997616216850571</v>
      </c>
      <c r="I44" s="8">
        <f t="shared" si="20"/>
        <v>7.9457544218006036E-6</v>
      </c>
      <c r="J44" s="9">
        <f t="shared" si="21"/>
        <v>7.9461332499410492E-6</v>
      </c>
      <c r="L44" s="4">
        <v>37</v>
      </c>
      <c r="M44" s="5">
        <f t="shared" si="8"/>
        <v>2.0084565651704906</v>
      </c>
      <c r="N44" s="5">
        <f t="shared" si="9"/>
        <v>1.0056377101136604</v>
      </c>
      <c r="O44" s="5">
        <f t="shared" si="16"/>
        <v>9.8244521390167764E-3</v>
      </c>
      <c r="P44" s="6">
        <f t="shared" si="17"/>
        <v>1.1212209043002654E-2</v>
      </c>
    </row>
    <row r="45" spans="6:16" ht="23.25">
      <c r="L45" s="4">
        <v>38</v>
      </c>
      <c r="M45" s="5">
        <f t="shared" si="8"/>
        <v>1.9915434348295094</v>
      </c>
      <c r="N45" s="5">
        <f t="shared" si="9"/>
        <v>0.99577171741475468</v>
      </c>
      <c r="O45" s="5">
        <f t="shared" si="16"/>
        <v>8.4924737493506808E-3</v>
      </c>
      <c r="P45" s="6">
        <f t="shared" si="17"/>
        <v>9.9078860409091279E-3</v>
      </c>
    </row>
    <row r="46" spans="6:16" ht="23.25">
      <c r="L46" s="4">
        <v>39</v>
      </c>
      <c r="M46" s="5">
        <f t="shared" si="8"/>
        <v>2.006342423877868</v>
      </c>
      <c r="N46" s="5">
        <f t="shared" si="9"/>
        <v>1.0042282825852453</v>
      </c>
      <c r="O46" s="5">
        <f t="shared" si="16"/>
        <v>7.376103337213535E-3</v>
      </c>
      <c r="P46" s="6">
        <f t="shared" si="17"/>
        <v>8.4209589763000938E-3</v>
      </c>
    </row>
    <row r="47" spans="6:16" ht="23.25">
      <c r="L47" s="4">
        <v>40</v>
      </c>
      <c r="M47" s="5">
        <f t="shared" si="8"/>
        <v>1.993657576122132</v>
      </c>
      <c r="N47" s="5">
        <f t="shared" si="9"/>
        <v>0.99682878806106601</v>
      </c>
      <c r="O47" s="5">
        <f t="shared" si="16"/>
        <v>6.3626010342304118E-3</v>
      </c>
      <c r="P47" s="6">
        <f t="shared" si="17"/>
        <v>7.4230345399354802E-3</v>
      </c>
    </row>
    <row r="48" spans="6:16" ht="23.25">
      <c r="L48" s="4">
        <v>41</v>
      </c>
      <c r="M48" s="5">
        <f t="shared" si="8"/>
        <v>2.004756817908401</v>
      </c>
      <c r="N48" s="5">
        <f t="shared" si="9"/>
        <v>1.003171211938934</v>
      </c>
      <c r="O48" s="5">
        <f t="shared" ref="O48:O62" si="22">ABS((M48-M47)/M48)</f>
        <v>5.5364529438782584E-3</v>
      </c>
      <c r="P48" s="6">
        <f t="shared" ref="P48:P62" si="23">ABS((N48-N47)/N48)</f>
        <v>6.3223742890401733E-3</v>
      </c>
    </row>
    <row r="49" spans="12:16" ht="23.25">
      <c r="L49" s="4">
        <v>42</v>
      </c>
      <c r="M49" s="5">
        <f t="shared" si="8"/>
        <v>1.995243182091599</v>
      </c>
      <c r="N49" s="5">
        <f t="shared" si="9"/>
        <v>0.99762159104579951</v>
      </c>
      <c r="O49" s="5">
        <f t="shared" si="22"/>
        <v>4.7681585393660655E-3</v>
      </c>
      <c r="P49" s="6">
        <f t="shared" si="23"/>
        <v>5.56285162926041E-3</v>
      </c>
    </row>
    <row r="50" spans="12:16" ht="23.25">
      <c r="L50" s="4">
        <v>43</v>
      </c>
      <c r="M50" s="5">
        <f t="shared" si="8"/>
        <v>2.0035676134313007</v>
      </c>
      <c r="N50" s="5">
        <f t="shared" si="9"/>
        <v>1.0023784089542005</v>
      </c>
      <c r="O50" s="5">
        <f t="shared" si="22"/>
        <v>4.1548043020346835E-3</v>
      </c>
      <c r="P50" s="6">
        <f t="shared" si="23"/>
        <v>4.7455310947527932E-3</v>
      </c>
    </row>
    <row r="51" spans="12:16" ht="23.25">
      <c r="L51" s="4">
        <v>44</v>
      </c>
      <c r="M51" s="5">
        <f t="shared" si="8"/>
        <v>1.9964323865686993</v>
      </c>
      <c r="N51" s="5">
        <f t="shared" si="9"/>
        <v>0.99821619328434963</v>
      </c>
      <c r="O51" s="5">
        <f t="shared" si="22"/>
        <v>3.5739887364104102E-3</v>
      </c>
      <c r="P51" s="6">
        <f t="shared" si="23"/>
        <v>4.1696535258121453E-3</v>
      </c>
    </row>
    <row r="52" spans="12:16" ht="23.25">
      <c r="L52" s="4">
        <v>45</v>
      </c>
      <c r="M52" s="5">
        <f t="shared" si="8"/>
        <v>2.0026757100734756</v>
      </c>
      <c r="N52" s="5">
        <f t="shared" si="9"/>
        <v>1.0017838067156504</v>
      </c>
      <c r="O52" s="5">
        <f t="shared" si="22"/>
        <v>3.1174910013500087E-3</v>
      </c>
      <c r="P52" s="6">
        <f t="shared" si="23"/>
        <v>3.5612608303154433E-3</v>
      </c>
    </row>
    <row r="53" spans="12:16" ht="23.25">
      <c r="L53" s="4">
        <v>46</v>
      </c>
      <c r="M53" s="5">
        <f t="shared" si="8"/>
        <v>1.9973242899265244</v>
      </c>
      <c r="N53" s="5">
        <f t="shared" si="9"/>
        <v>0.99866214496326222</v>
      </c>
      <c r="O53" s="5">
        <f t="shared" si="22"/>
        <v>2.6792945812259541E-3</v>
      </c>
      <c r="P53" s="6">
        <f t="shared" si="23"/>
        <v>3.1258436780969463E-3</v>
      </c>
    </row>
    <row r="54" spans="12:16" ht="23.25">
      <c r="L54" s="4">
        <v>47</v>
      </c>
      <c r="M54" s="5">
        <f t="shared" si="8"/>
        <v>2.0020067825551067</v>
      </c>
      <c r="N54" s="5">
        <f t="shared" si="9"/>
        <v>1.0013378550367378</v>
      </c>
      <c r="O54" s="5">
        <f t="shared" si="22"/>
        <v>2.3388994829508453E-3</v>
      </c>
      <c r="P54" s="6">
        <f t="shared" si="23"/>
        <v>2.6721351440142931E-3</v>
      </c>
    </row>
    <row r="55" spans="12:16" ht="23.25">
      <c r="L55" s="4">
        <v>48</v>
      </c>
      <c r="M55" s="5">
        <f t="shared" si="8"/>
        <v>1.9979932174448933</v>
      </c>
      <c r="N55" s="5">
        <f t="shared" si="9"/>
        <v>0.99899660872244667</v>
      </c>
      <c r="O55" s="5">
        <f t="shared" si="22"/>
        <v>2.0087981656644605E-3</v>
      </c>
      <c r="P55" s="6">
        <f t="shared" si="23"/>
        <v>2.3435978599418705E-3</v>
      </c>
    </row>
    <row r="56" spans="12:16" ht="23.25">
      <c r="L56" s="4">
        <v>49</v>
      </c>
      <c r="M56" s="5">
        <f t="shared" si="8"/>
        <v>2.00150508691633</v>
      </c>
      <c r="N56" s="5">
        <f t="shared" si="9"/>
        <v>1.0010033912775533</v>
      </c>
      <c r="O56" s="5">
        <f t="shared" si="22"/>
        <v>1.7546143121960883E-3</v>
      </c>
      <c r="P56" s="6">
        <f t="shared" si="23"/>
        <v>2.004770985386439E-3</v>
      </c>
    </row>
    <row r="57" spans="12:16" ht="23.25">
      <c r="L57" s="4">
        <v>50</v>
      </c>
      <c r="M57" s="5">
        <f t="shared" si="8"/>
        <v>1.99849491308367</v>
      </c>
      <c r="N57" s="5">
        <f t="shared" si="9"/>
        <v>0.999247456541835</v>
      </c>
      <c r="O57" s="5">
        <f t="shared" si="22"/>
        <v>1.5062204126480936E-3</v>
      </c>
      <c r="P57" s="6">
        <f t="shared" si="23"/>
        <v>1.7572571480894425E-3</v>
      </c>
    </row>
    <row r="58" spans="12:16" ht="23.25">
      <c r="L58" s="4">
        <v>51</v>
      </c>
      <c r="M58" s="5">
        <f t="shared" si="8"/>
        <v>2.0011288151872475</v>
      </c>
      <c r="N58" s="5">
        <f t="shared" si="9"/>
        <v>1.000752543458165</v>
      </c>
      <c r="O58" s="5">
        <f t="shared" si="22"/>
        <v>1.3162081739006115E-3</v>
      </c>
      <c r="P58" s="6">
        <f t="shared" si="23"/>
        <v>1.5039551247395043E-3</v>
      </c>
    </row>
    <row r="59" spans="12:16" ht="23.25">
      <c r="L59" s="4">
        <v>52</v>
      </c>
      <c r="M59" s="5">
        <f t="shared" si="8"/>
        <v>1.9988711848127525</v>
      </c>
      <c r="N59" s="5">
        <f t="shared" si="9"/>
        <v>0.99943559240637625</v>
      </c>
      <c r="O59" s="5">
        <f t="shared" si="22"/>
        <v>1.129452658904825E-3</v>
      </c>
      <c r="P59" s="6">
        <f t="shared" si="23"/>
        <v>1.3176947687222958E-3</v>
      </c>
    </row>
    <row r="60" spans="12:16" ht="23.25">
      <c r="L60" s="4">
        <v>53</v>
      </c>
      <c r="M60" s="5">
        <f t="shared" si="8"/>
        <v>2.0008466113904357</v>
      </c>
      <c r="N60" s="5">
        <f t="shared" si="9"/>
        <v>1.0005644075936238</v>
      </c>
      <c r="O60" s="5">
        <f t="shared" si="22"/>
        <v>9.8729536109240577E-4</v>
      </c>
      <c r="P60" s="6">
        <f t="shared" si="23"/>
        <v>1.1281784347719527E-3</v>
      </c>
    </row>
    <row r="61" spans="12:16" ht="23.25">
      <c r="L61" s="13">
        <v>54</v>
      </c>
      <c r="M61" s="14">
        <f t="shared" si="8"/>
        <v>1.9991533886095643</v>
      </c>
      <c r="N61" s="14">
        <f t="shared" si="9"/>
        <v>0.99957669430478213</v>
      </c>
      <c r="O61" s="14">
        <f t="shared" si="22"/>
        <v>8.4696991762554547E-4</v>
      </c>
      <c r="P61" s="15">
        <f t="shared" si="23"/>
        <v>9.8813157056306246E-4</v>
      </c>
    </row>
    <row r="62" spans="12:16" ht="23.25">
      <c r="L62" s="7">
        <v>55</v>
      </c>
      <c r="M62" s="8">
        <f t="shared" si="8"/>
        <v>2.0006349585428267</v>
      </c>
      <c r="N62" s="8">
        <f t="shared" si="9"/>
        <v>1.0004233056952179</v>
      </c>
      <c r="O62" s="8">
        <f t="shared" si="22"/>
        <v>7.405498574020406E-4</v>
      </c>
      <c r="P62" s="9">
        <f t="shared" si="23"/>
        <v>8.4625316665069698E-4</v>
      </c>
    </row>
  </sheetData>
  <mergeCells count="7">
    <mergeCell ref="A1:J1"/>
    <mergeCell ref="I6:J6"/>
    <mergeCell ref="O6:P6"/>
    <mergeCell ref="A5:E5"/>
    <mergeCell ref="F5:J5"/>
    <mergeCell ref="L5:P5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gauss Siedel</vt:lpstr>
      <vt:lpstr>Sheet2</vt:lpstr>
      <vt:lpstr>Sheet3</vt:lpstr>
    </vt:vector>
  </TitlesOfParts>
  <Company>Indian Institute of Technology - Madras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Niket Kaisare</dc:creator>
  <cp:lastModifiedBy>NSK</cp:lastModifiedBy>
  <dcterms:created xsi:type="dcterms:W3CDTF">2010-07-14T05:45:12Z</dcterms:created>
  <dcterms:modified xsi:type="dcterms:W3CDTF">2011-07-04T11:11:28Z</dcterms:modified>
</cp:coreProperties>
</file>